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1 INFORMACION CONTABLE\"/>
    </mc:Choice>
  </mc:AlternateContent>
  <xr:revisionPtr revIDLastSave="0" documentId="13_ncr:1_{33431E46-3AB2-421A-AB44-8E856C280918}" xr6:coauthVersionLast="36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0490" windowHeight="6825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D8" i="1" l="1"/>
  <c r="C8" i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<sst xmlns="http://schemas.openxmlformats.org/spreadsheetml/2006/main" count="37" uniqueCount="37">
  <si>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</si>
  <si>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</si>
  <si>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</si>
  <si>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</si>
  <si>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</si>
  <si>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</si>
  <si>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</si>
  <si>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</si>
  <si>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</si>
  <si>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</si>
  <si>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</si>
  <si>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</si>
  <si>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</si>
  <si>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</si>
  <si>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</si>
  <si>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</si>
  <si>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</si>
  <si>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</si>
  <si>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</si>
  <si>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</si>
  <si>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</si>
  <si>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</si>
  <si>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</si>
  <si>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</si>
  <si>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</si>
  <si>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</si>
  <si>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</si>
  <si>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</si>
  <si>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</si>
  <si>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</si>
  <si>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Nombre del Ente Público : JUNTA MUNICIPAL DE AGUAS Y SANEAMIENTO DE BUENAVENTURA</t>
  </si>
  <si>
    <t>Del 1 de Enero al 31 de Diciembre del 2023</t>
  </si>
  <si>
    <t xml:space="preserve"> </t>
  </si>
  <si>
    <t>C.HILDA VEGA BASOCO</t>
  </si>
  <si>
    <t>DIRECTORA FINANCIERA</t>
  </si>
  <si>
    <t>ING.DORA MINEE ARREOLA DOZAL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</si>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</sst>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7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8" fillId="0" borderId="0" xfId="0" applyFont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4"/>
  <sheetViews>
    <sheetView tabSelected="1" topLeftCell="A15" workbookViewId="0">
      <selection activeCell="O38" sqref="O38:R38"/>
    </sheetView>
  </sheetViews>
  <sheetFormatPr baseColWidth="10" defaultColWidth="11.5703125" defaultRowHeight="12" x14ac:dyDescent="0.2"/>
  <cols>
    <col min="1" max="1" width="0.5703125" style="13" customWidth="1"/>
    <col min="2" max="2" width="32.140625" style="13" customWidth="1"/>
    <col min="3" max="3" width="13.140625" style="13" customWidth="1"/>
    <col min="4" max="7" width="13.4257812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30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31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61921273</v>
      </c>
      <c r="D8" s="7">
        <f>SUM(D10,D19)</f>
        <v>35524033</v>
      </c>
      <c r="E8" s="7">
        <f>SUM(E10,E19)</f>
        <v>30191291</v>
      </c>
      <c r="F8" s="7">
        <f>C8+D8-E8</f>
        <v>67254015</v>
      </c>
      <c r="G8" s="7">
        <f>F8-C8</f>
        <v>5332742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5374651</v>
      </c>
      <c r="D10" s="7">
        <f>SUM(D11:D17)</f>
        <v>34020932</v>
      </c>
      <c r="E10" s="7">
        <f>SUM(E11:E17)</f>
        <v>30152054</v>
      </c>
      <c r="F10" s="7">
        <f t="shared" ref="F10:F17" si="0">C10+D10-E10</f>
        <v>9243529</v>
      </c>
      <c r="G10" s="7">
        <f t="shared" ref="G10:G17" si="1">F10-C10</f>
        <v>3868878</v>
      </c>
    </row>
    <row r="11" spans="2:7" x14ac:dyDescent="0.2">
      <c r="B11" s="3" t="s">
        <v>6</v>
      </c>
      <c r="C11" s="8">
        <v>878302</v>
      </c>
      <c r="D11" s="8">
        <v>18201017</v>
      </c>
      <c r="E11" s="8">
        <v>14935883</v>
      </c>
      <c r="F11" s="12">
        <f t="shared" si="0"/>
        <v>4143436</v>
      </c>
      <c r="G11" s="12">
        <f t="shared" si="1"/>
        <v>3265134</v>
      </c>
    </row>
    <row r="12" spans="2:7" ht="24" x14ac:dyDescent="0.2">
      <c r="B12" s="3" t="s">
        <v>7</v>
      </c>
      <c r="C12" s="8">
        <v>4496349</v>
      </c>
      <c r="D12" s="8">
        <v>15331091</v>
      </c>
      <c r="E12" s="8">
        <v>14727347</v>
      </c>
      <c r="F12" s="12">
        <f t="shared" si="0"/>
        <v>5100093</v>
      </c>
      <c r="G12" s="12">
        <f t="shared" si="1"/>
        <v>603744</v>
      </c>
    </row>
    <row r="13" spans="2:7" ht="24" x14ac:dyDescent="0.2">
      <c r="B13" s="3" t="s">
        <v>8</v>
      </c>
      <c r="C13" s="8">
        <v>0</v>
      </c>
      <c r="D13" s="8">
        <v>488824</v>
      </c>
      <c r="E13" s="8">
        <v>488824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56546622</v>
      </c>
      <c r="D19" s="7">
        <f>SUM(D20:D28)</f>
        <v>1503101</v>
      </c>
      <c r="E19" s="7">
        <f>SUM(E20:E28)</f>
        <v>39237</v>
      </c>
      <c r="F19" s="7">
        <f t="shared" ref="F19:F28" si="2">C19+D19-E19</f>
        <v>58010486</v>
      </c>
      <c r="G19" s="7">
        <f t="shared" ref="G19:G28" si="3">F19-C19</f>
        <v>1463864</v>
      </c>
    </row>
    <row r="20" spans="1:7" ht="24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54761179</v>
      </c>
      <c r="D22" s="8">
        <v>78475</v>
      </c>
      <c r="E22" s="8">
        <v>39237</v>
      </c>
      <c r="F22" s="12">
        <f t="shared" si="2"/>
        <v>54800417</v>
      </c>
      <c r="G22" s="12">
        <f t="shared" si="3"/>
        <v>39238</v>
      </c>
    </row>
    <row r="23" spans="1:7" x14ac:dyDescent="0.2">
      <c r="B23" s="3" t="s">
        <v>18</v>
      </c>
      <c r="C23" s="8">
        <v>1713175</v>
      </c>
      <c r="D23" s="8">
        <v>1407567</v>
      </c>
      <c r="E23" s="8">
        <v>0</v>
      </c>
      <c r="F23" s="12">
        <f t="shared" si="2"/>
        <v>3120742</v>
      </c>
      <c r="G23" s="12">
        <f t="shared" si="3"/>
        <v>1407567</v>
      </c>
    </row>
    <row r="24" spans="1:7" x14ac:dyDescent="0.2">
      <c r="B24" s="3" t="s">
        <v>19</v>
      </c>
      <c r="C24" s="8">
        <v>72268</v>
      </c>
      <c r="D24" s="8">
        <v>17059</v>
      </c>
      <c r="E24" s="8">
        <v>0</v>
      </c>
      <c r="F24" s="12">
        <f t="shared" si="2"/>
        <v>89327</v>
      </c>
      <c r="G24" s="12">
        <f t="shared" si="3"/>
        <v>17059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20" t="s">
        <v>29</v>
      </c>
    </row>
    <row r="32" spans="1:7" s="18" customFormat="1" ht="12.75" x14ac:dyDescent="0.2">
      <c r="B32" s="17" t="s">
        <v>32</v>
      </c>
    </row>
    <row r="33" spans="2:7" s="18" customFormat="1" x14ac:dyDescent="0.2"/>
    <row r="34" spans="2:7" s="18" customFormat="1" x14ac:dyDescent="0.2"/>
    <row r="35" spans="2:7" s="18" customFormat="1" x14ac:dyDescent="0.2"/>
    <row r="36" spans="2:7" s="18" customFormat="1" x14ac:dyDescent="0.2">
      <c r="B36" s="19"/>
      <c r="C36" s="19"/>
      <c r="D36" s="19"/>
      <c r="E36" s="19"/>
      <c r="F36" s="19"/>
      <c r="G36" s="19"/>
    </row>
    <row r="37" spans="2:7" s="18" customFormat="1" x14ac:dyDescent="0.2">
      <c r="B37" s="19" t="s">
        <v>33</v>
      </c>
      <c r="C37" s="19"/>
      <c r="D37" s="19"/>
      <c r="E37" s="19" t="s">
        <v>35</v>
      </c>
      <c r="F37" s="19"/>
      <c r="G37" s="19"/>
    </row>
    <row r="38" spans="2:7" s="18" customFormat="1" x14ac:dyDescent="0.2">
      <c r="B38" s="19" t="s">
        <v>34</v>
      </c>
      <c r="C38" s="19"/>
      <c r="D38" s="19"/>
      <c r="E38" s="19" t="s">
        <v>36</v>
      </c>
      <c r="F38" s="19"/>
      <c r="G38" s="19"/>
    </row>
    <row r="39" spans="2:7" s="18" customFormat="1" x14ac:dyDescent="0.2"/>
    <row r="40" spans="2:7" s="18" customFormat="1" x14ac:dyDescent="0.2"/>
    <row r="41" spans="2:7" s="18" customFormat="1" x14ac:dyDescent="0.2"/>
    <row r="42" spans="2:7" s="18" customFormat="1" x14ac:dyDescent="0.2"/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</sheetData>
  <sheetProtection algorithmName="SHA-512" hashValue="gLcPKExbUmSw428Nx3M/ooDcRAAkN2f2yfRo0NeRcg1bSMnNO37xliXCtGXAjMbwqXwl/1KFV6UvKF6lUUkeNQ==" saltValue="TrOG1VY7PydlJnm77bPZag==" spinCount="100000" sheet="1" formatCells="0" formatColumns="0" formatRows="0"/>
  <mergeCells count="4">
    <mergeCell ref="B2:G2"/>
    <mergeCell ref="B3:G3"/>
    <mergeCell ref="B4:G4"/>
    <mergeCell ref="B5:B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LAPBUENAVENTURA</cp:lastModifiedBy>
  <cp:lastPrinted>2024-01-19T17:31:59Z</cp:lastPrinted>
  <dcterms:created xsi:type="dcterms:W3CDTF">2019-12-03T19:14:48Z</dcterms:created>
  <dcterms:modified xsi:type="dcterms:W3CDTF">2024-01-30T00:26:37Z</dcterms:modified>
</cp:coreProperties>
</file>